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D:\O\tonery\012\1 výzva\"/>
    </mc:Choice>
  </mc:AlternateContent>
  <xr:revisionPtr revIDLastSave="0" documentId="13_ncr:1_{B6F74229-BB12-4854-A80A-DE0A618E19B5}" xr6:coauthVersionLast="36" xr6:coauthVersionMax="47" xr10:uidLastSave="{00000000-0000-0000-0000-000000000000}"/>
  <bookViews>
    <workbookView xWindow="0" yWindow="0" windowWidth="28800" windowHeight="11325" xr2:uid="{00000000-000D-0000-FFFF-FFFF00000000}"/>
  </bookViews>
  <sheets>
    <sheet name="Tonery" sheetId="1" r:id="rId1"/>
    <sheet name="SOP_T" sheetId="2" r:id="rId2"/>
    <sheet name="CPV" sheetId="3" r:id="rId3"/>
  </sheets>
  <definedNames>
    <definedName name="_xlnm.Print_Area" localSheetId="0">Tonery!$B$2:$U$21</definedName>
  </definedNames>
  <calcPr calcId="191029"/>
</workbook>
</file>

<file path=xl/calcChain.xml><?xml version="1.0" encoding="utf-8"?>
<calcChain xmlns="http://schemas.openxmlformats.org/spreadsheetml/2006/main">
  <c r="P14" i="1" l="1"/>
  <c r="P15" i="1"/>
  <c r="P16" i="1"/>
  <c r="P17" i="1"/>
  <c r="P18" i="1"/>
  <c r="S14" i="1"/>
  <c r="T14" i="1"/>
  <c r="S15" i="1"/>
  <c r="T15" i="1"/>
  <c r="S16" i="1"/>
  <c r="T16" i="1"/>
  <c r="S17" i="1"/>
  <c r="T17" i="1"/>
  <c r="S18" i="1"/>
  <c r="T18" i="1"/>
  <c r="S9" i="1"/>
  <c r="S10" i="1"/>
  <c r="S11" i="1"/>
  <c r="T7" i="1"/>
  <c r="S8" i="1"/>
  <c r="T8" i="1"/>
  <c r="T11" i="1"/>
  <c r="S12" i="1"/>
  <c r="T12" i="1"/>
  <c r="S13" i="1"/>
  <c r="T13" i="1"/>
  <c r="P8" i="1"/>
  <c r="P9" i="1"/>
  <c r="P10" i="1"/>
  <c r="P11" i="1"/>
  <c r="P12" i="1"/>
  <c r="P13" i="1"/>
  <c r="P7" i="1"/>
  <c r="T10" i="1" l="1"/>
  <c r="T9" i="1"/>
  <c r="S7" i="1"/>
  <c r="R21" i="1" s="1"/>
  <c r="Q21" i="1"/>
</calcChain>
</file>

<file path=xl/sharedStrings.xml><?xml version="1.0" encoding="utf-8"?>
<sst xmlns="http://schemas.openxmlformats.org/spreadsheetml/2006/main" count="95" uniqueCount="61">
  <si>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</si>
  <si>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</si>
  <si>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</si>
  <si>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</si>
  <si>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</si>
  <si>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</si>
  <si>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</si>
  <si>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</si>
  <si>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</si>
  <si>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</si>
  <si>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</si>
  <si>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</si>
  <si>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</si>
  <si>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</si>
  <si>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</si>
  <si>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</si>
  <si>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Pokud požaduje řešitel rozdílné (rozšiřující) obchodní podmínky, doplní je do tabulky 
(sloupec s názvem "Obchodní podmínky NAD RÁMEC STANDARDNÍCH 
obchodních podmínek")</t>
  </si>
  <si>
    <t>Tonery (T)</t>
  </si>
  <si>
    <t>30125000-1 - Části a příslušenství fotokopírovacích strojů</t>
  </si>
  <si>
    <t>30125100-2 - Zásobníky tonerů</t>
  </si>
  <si>
    <t>30125120-8 - Tonery pro fotokopírovací stroje</t>
  </si>
  <si>
    <t>30125130-1 - Tonery pro střediska zpracování dat a výzkumná a dokumentační střediska</t>
  </si>
  <si>
    <t>30192320-0 - Pásky do tiskáren</t>
  </si>
  <si>
    <t xml:space="preserve">30192300-4 - Inkoustové pásky </t>
  </si>
  <si>
    <t>44613700-7 - Nádoby na odpad</t>
  </si>
  <si>
    <r>
      <t xml:space="preserve">                               </t>
    </r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</t>
    </r>
    <r>
      <rPr>
        <b/>
        <sz val="11"/>
        <rFont val="Calibri"/>
        <family val="2"/>
        <charset val="238"/>
        <scheme val="minor"/>
      </rPr>
      <t>prodlení Dodavatele s dodáním předmětu plnění</t>
    </r>
    <r>
      <rPr>
        <sz val="11"/>
        <rFont val="Calibri"/>
        <family val="2"/>
        <charset val="238"/>
        <scheme val="minor"/>
      </rPr>
      <t xml:space="preserve"> (popř. samostatné dílčí části)  =&gt; Dodavatel je povinen zaplatit smluvní pokutu ve výši 0,5 % z celkové ceny předmětu plnění (bez DPH) za každý, byť i jen započatý den prodlení.
- fakturace po dodání předmětu plnění
- </t>
    </r>
    <r>
      <rPr>
        <b/>
        <sz val="11"/>
        <rFont val="Calibri"/>
        <family val="2"/>
        <charset val="238"/>
        <scheme val="minor"/>
      </rPr>
      <t>splatnost faktury</t>
    </r>
    <r>
      <rPr>
        <sz val="11"/>
        <rFont val="Calibri"/>
        <family val="2"/>
        <charset val="238"/>
        <scheme val="minor"/>
      </rPr>
      <t xml:space="preserve"> činí 30 kalendářních dnů ode dne jejího doručení Objednateli
- </t>
    </r>
    <r>
      <rPr>
        <b/>
        <sz val="11"/>
        <rFont val="Calibri"/>
        <family val="2"/>
        <charset val="238"/>
        <scheme val="minor"/>
      </rPr>
      <t xml:space="preserve">prodlení </t>
    </r>
    <r>
      <rPr>
        <sz val="11"/>
        <rFont val="Calibri"/>
        <family val="2"/>
        <charset val="238"/>
        <scheme val="minor"/>
      </rPr>
      <t xml:space="preserve">kterékoliv smluvní strany </t>
    </r>
    <r>
      <rPr>
        <b/>
        <sz val="11"/>
        <rFont val="Calibri"/>
        <family val="2"/>
        <charset val="238"/>
        <scheme val="minor"/>
      </rPr>
      <t xml:space="preserve">s plněním peněžitého závazku </t>
    </r>
    <r>
      <rPr>
        <sz val="11"/>
        <rFont val="Calibri"/>
        <family val="2"/>
        <charset val="238"/>
        <scheme val="minor"/>
      </rPr>
      <t xml:space="preserve">ze Smlouvy =&gt; úrok z prodlení ve výši 0,05 % z neuhrazené části peněžitého závazku za každý, byť i jen započatý den prodlení  
- </t>
    </r>
    <r>
      <rPr>
        <b/>
        <sz val="11"/>
        <rFont val="Calibri"/>
        <family val="2"/>
        <charset val="238"/>
        <scheme val="minor"/>
      </rPr>
      <t>záruka</t>
    </r>
    <r>
      <rPr>
        <sz val="11"/>
        <rFont val="Calibri"/>
        <family val="2"/>
        <charset val="238"/>
        <scheme val="minor"/>
      </rPr>
      <t xml:space="preserve"> za předmět plnění = 24 měsíců, pokud není délka záruky stanovena  jinak
- </t>
    </r>
    <r>
      <rPr>
        <b/>
        <sz val="11"/>
        <rFont val="Calibri"/>
        <family val="2"/>
        <charset val="238"/>
        <scheme val="minor"/>
      </rPr>
      <t>předmět plnění bude po celou záruční dobu způsobilý k použití</t>
    </r>
    <r>
      <rPr>
        <sz val="11"/>
        <rFont val="Calibri"/>
        <family val="2"/>
        <charset val="238"/>
        <scheme val="minor"/>
      </rPr>
      <t xml:space="preserve"> pro účel stanovený ve Smlouvě nebo příloze č. 2 Smlouvy (nebo účel obvyklý) a že si zachová stanovené (nebo obvyklé) vlastnosti.
- </t>
    </r>
    <r>
      <rPr>
        <b/>
        <sz val="11"/>
        <rFont val="Calibri"/>
        <family val="2"/>
        <charset val="238"/>
        <scheme val="minor"/>
      </rPr>
      <t>nástup Dodavatele k odstranění záruční vady</t>
    </r>
    <r>
      <rPr>
        <sz val="11"/>
        <rFont val="Calibri"/>
        <family val="2"/>
        <charset val="238"/>
        <scheme val="minor"/>
      </rPr>
      <t xml:space="preserve"> ve lhůtě nejpozději do 48 hodin (lhůta běží jen v pracovních dnech) od nahlášení vady Objednatelem Kontaktní osobě Dodavatele
- ve zvláštních případech („Čisticí prostředky a hygienické potřeby“ , „Kancelářské potřeby “, „Propagační předměty") je Dodavatel po dobu záruky povinen nejpozději do 5 dnů od nahlášení vady oznámit Kontaktní osobě Objednatele způsob odstranění vady, tj. zda provede opravu nebo výměnu vadného zboží.
- </t>
    </r>
    <r>
      <rPr>
        <b/>
        <sz val="11"/>
        <rFont val="Calibri"/>
        <family val="2"/>
        <charset val="238"/>
        <scheme val="minor"/>
      </rPr>
      <t xml:space="preserve">prodlení Dodavatele s nástupem k odstranění záruční vady </t>
    </r>
    <r>
      <rPr>
        <sz val="11"/>
        <rFont val="Calibri"/>
        <family val="2"/>
        <charset val="238"/>
        <scheme val="minor"/>
      </rPr>
      <t xml:space="preserve">ohlášené Objednatelem  =&gt; Dodavatel je povinen zaplatit smluvní pokutu ve výši 0,5 % z celkové ceny předmětu plnění (bez DPH) za každý, byť i jen započatý den prodlení.
- Dodavatel je povinen </t>
    </r>
    <r>
      <rPr>
        <b/>
        <sz val="11"/>
        <rFont val="Calibri"/>
        <family val="2"/>
        <charset val="238"/>
        <scheme val="minor"/>
      </rPr>
      <t>odstranit reklamované vady</t>
    </r>
    <r>
      <rPr>
        <sz val="11"/>
        <rFont val="Calibri"/>
        <family val="2"/>
        <charset val="238"/>
        <scheme val="minor"/>
      </rPr>
      <t xml:space="preserve"> nejpozději do 30 dnů od nahlášení vady, není-li mezi smluvními stranami dohodnuta jiná lhůta, popřípadě uspokojit jiný nárok Objednatele z vadného plnění
- při </t>
    </r>
    <r>
      <rPr>
        <b/>
        <sz val="11"/>
        <rFont val="Calibri"/>
        <family val="2"/>
        <charset val="238"/>
        <scheme val="minor"/>
      </rPr>
      <t>prodlení Dodavatele s odstraněním záruční vady</t>
    </r>
    <r>
      <rPr>
        <sz val="11"/>
        <rFont val="Calibri"/>
        <family val="2"/>
        <charset val="238"/>
        <scheme val="minor"/>
      </rPr>
      <t xml:space="preserve"> v dohodnuté lhůtě =&gt; Dodavatel je povinen zaplatit smluvní pokutu ve výši 0,5 % z celkové ceny předmětu plnění (bez DPH) za každý, byť i jen započatý den prodlení.
</t>
    </r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</si>
  <si>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</si>
  <si>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</si>
  <si>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</si>
  <si>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</si>
  <si>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</si>
  <si>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</si>
  <si>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</si>
  <si>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</si>
  <si>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</si>
  <si>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</si>
  <si>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</si>
  <si>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</si>
  <si>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</si>
  <si>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ks</t>
  </si>
  <si>
    <t>NE</t>
  </si>
  <si>
    <t>ANO</t>
  </si>
  <si>
    <t>Příloha č. 2 Kupní smlouvy - technická specifikace
Tonery (II.) 012 - 2022 (kompatibilní)</t>
  </si>
  <si>
    <t>Společná faktura</t>
  </si>
  <si>
    <t>Pokud financováno z projektových prostředků, pak ŘEŠITEL uvede: NÁZEV A ČÍSLO DOTAČNÍHO PROJEKTU</t>
  </si>
  <si>
    <t>FDU - Ing. Petr Pfauser,
Tel.: 37763 6717,
E-mail: ppfauser@fdu.zcu.cz</t>
  </si>
  <si>
    <t>Univerzitní 28,
301 00 Plzeň,
Fakulta designu a umění Ladislava Sutnara - Děkanát,
místnost LS 230</t>
  </si>
  <si>
    <r>
      <t xml:space="preserve"> Inkcartridge pro Epson Stylus Pro 9900 - </t>
    </r>
    <r>
      <rPr>
        <b/>
        <sz val="11"/>
        <color theme="1"/>
        <rFont val="Calibri"/>
        <family val="2"/>
        <charset val="238"/>
        <scheme val="minor"/>
      </rPr>
      <t>light light black</t>
    </r>
  </si>
  <si>
    <r>
      <t xml:space="preserve"> Inkcartridge pro Epson Stylus Pro 9900 -</t>
    </r>
    <r>
      <rPr>
        <b/>
        <sz val="11"/>
        <color theme="1"/>
        <rFont val="Calibri"/>
        <family val="2"/>
        <charset val="238"/>
        <scheme val="minor"/>
      </rPr>
      <t xml:space="preserve"> light black</t>
    </r>
  </si>
  <si>
    <r>
      <t xml:space="preserve"> Inkcartridge pro Epson Stylus Pro 9900 - </t>
    </r>
    <r>
      <rPr>
        <b/>
        <sz val="11"/>
        <color theme="1"/>
        <rFont val="Calibri"/>
        <family val="2"/>
        <charset val="238"/>
        <scheme val="minor"/>
      </rPr>
      <t>photo black</t>
    </r>
  </si>
  <si>
    <t>Odpadní nádobka pro Epson Stylus Pro 7700/7890/7900/9700/9890/9900</t>
  </si>
  <si>
    <r>
      <t xml:space="preserve"> Inkcartridge pro Epson Stylus Pro 9900 - </t>
    </r>
    <r>
      <rPr>
        <b/>
        <sz val="11"/>
        <color theme="1"/>
        <rFont val="Calibri"/>
        <family val="2"/>
        <charset val="238"/>
        <scheme val="minor"/>
      </rPr>
      <t xml:space="preserve">matte black </t>
    </r>
  </si>
  <si>
    <r>
      <t xml:space="preserve"> Inkcartridge pro Epson Stylus Pro 9900 - </t>
    </r>
    <r>
      <rPr>
        <b/>
        <sz val="11"/>
        <color theme="1"/>
        <rFont val="Calibri"/>
        <family val="2"/>
        <charset val="238"/>
        <scheme val="minor"/>
      </rPr>
      <t>light cyan</t>
    </r>
  </si>
  <si>
    <t>Originální, nebo kompatibilní náplň pro Epson Stylus Pro 7700/7890/7900/9700/9890/9900 splňující shodnou sytost, barevné podání, výtěžnost, oděrnost, odolnost vůči vlhkosti  s originální catridge, naplnění a vyčerpání do 100 %. 
Minimální kapacita 700 ml.</t>
  </si>
  <si>
    <r>
      <t xml:space="preserve"> Inkcartridge pro Epson Stylus Pro 9900 -</t>
    </r>
    <r>
      <rPr>
        <b/>
        <sz val="11"/>
        <color theme="1"/>
        <rFont val="Calibri"/>
        <family val="2"/>
        <charset val="238"/>
        <scheme val="minor"/>
      </rPr>
      <t xml:space="preserve"> cyan</t>
    </r>
  </si>
  <si>
    <r>
      <t xml:space="preserve"> Inkcartridge pro Epson Stylus Pro 9900 - </t>
    </r>
    <r>
      <rPr>
        <b/>
        <sz val="11"/>
        <color theme="1"/>
        <rFont val="Calibri"/>
        <family val="2"/>
        <charset val="238"/>
        <scheme val="minor"/>
      </rPr>
      <t xml:space="preserve">vivid light magenta </t>
    </r>
  </si>
  <si>
    <r>
      <t xml:space="preserve"> Inkcartridge pro Epson Stylus Pro 9900 -</t>
    </r>
    <r>
      <rPr>
        <b/>
        <sz val="11"/>
        <color theme="1"/>
        <rFont val="Calibri"/>
        <family val="2"/>
        <charset val="238"/>
        <scheme val="minor"/>
      </rPr>
      <t xml:space="preserve"> vivid magenta</t>
    </r>
  </si>
  <si>
    <r>
      <t xml:space="preserve"> Inkcartridge pro Epson Stylus Pro 9900 - </t>
    </r>
    <r>
      <rPr>
        <b/>
        <sz val="11"/>
        <color theme="1"/>
        <rFont val="Calibri"/>
        <family val="2"/>
        <charset val="238"/>
        <scheme val="minor"/>
      </rPr>
      <t>orange</t>
    </r>
  </si>
  <si>
    <r>
      <t xml:space="preserve"> Inkcartridge pro Epson Stylus Pro 9900 - </t>
    </r>
    <r>
      <rPr>
        <b/>
        <sz val="11"/>
        <color theme="1"/>
        <rFont val="Calibri"/>
        <family val="2"/>
        <charset val="238"/>
        <scheme val="minor"/>
      </rPr>
      <t>green</t>
    </r>
  </si>
  <si>
    <r>
      <t xml:space="preserve"> Inkcartridge pro Epson Stylus Pro 9900 - </t>
    </r>
    <r>
      <rPr>
        <b/>
        <sz val="11"/>
        <color theme="1"/>
        <rFont val="Calibri"/>
        <family val="2"/>
        <charset val="238"/>
        <scheme val="minor"/>
      </rPr>
      <t>yellow</t>
    </r>
  </si>
  <si>
    <t>Originální, nebo kompatibilní nádobka splňující parametry s originální nádobkou.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</si>
</sst>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color indexed="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1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Alignment="1">
      <alignment vertical="center"/>
    </xf>
    <xf numFmtId="0" fontId="7" fillId="0" borderId="0" xfId="0" applyFont="1"/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9" fillId="0" borderId="6" xfId="0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vertical="center" wrapText="1"/>
    </xf>
    <xf numFmtId="0" fontId="0" fillId="0" borderId="8" xfId="0" applyBorder="1"/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2" fillId="5" borderId="16" xfId="0" applyFont="1" applyFill="1" applyBorder="1" applyAlignment="1" applyProtection="1">
      <alignment horizontal="left" vertical="center" wrapText="1" indent="1"/>
      <protection locked="0"/>
    </xf>
    <xf numFmtId="0" fontId="12" fillId="5" borderId="10" xfId="0" applyFont="1" applyFill="1" applyBorder="1" applyAlignment="1" applyProtection="1">
      <alignment horizontal="left" vertical="center" wrapText="1" indent="1"/>
      <protection locked="0"/>
    </xf>
    <xf numFmtId="0" fontId="12" fillId="5" borderId="14" xfId="0" applyFont="1" applyFill="1" applyBorder="1" applyAlignment="1" applyProtection="1">
      <alignment horizontal="left" vertical="center" wrapText="1" indent="1"/>
      <protection locked="0"/>
    </xf>
    <xf numFmtId="164" fontId="12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8"/>
  <sheetViews>
    <sheetView tabSelected="1" topLeftCell="F1" zoomScale="58" zoomScaleNormal="58" workbookViewId="0">
      <selection activeCell="M27" sqref="M2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5.85546875" style="1" customWidth="1"/>
    <col min="4" max="4" width="9.7109375" style="2" bestFit="1" customWidth="1"/>
    <col min="5" max="5" width="9" style="3" bestFit="1" customWidth="1"/>
    <col min="6" max="6" width="110.285156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bestFit="1" customWidth="1"/>
    <col min="11" max="11" width="30.140625" style="5" hidden="1" customWidth="1"/>
    <col min="12" max="12" width="21" style="5" hidden="1" customWidth="1"/>
    <col min="13" max="13" width="33.7109375" style="5" customWidth="1"/>
    <col min="14" max="14" width="39.42578125" style="5" customWidth="1"/>
    <col min="15" max="15" width="25.7109375" style="1" customWidth="1"/>
    <col min="16" max="16" width="17.7109375" style="1" hidden="1" customWidth="1"/>
    <col min="17" max="17" width="20.7109375" style="5" bestFit="1" customWidth="1"/>
    <col min="18" max="18" width="23.710937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6.28515625" style="4" customWidth="1"/>
    <col min="23" max="16384" width="9.140625" style="5"/>
  </cols>
  <sheetData>
    <row r="1" spans="2:22" ht="42" customHeight="1" x14ac:dyDescent="0.25">
      <c r="B1" s="87" t="s">
        <v>42</v>
      </c>
      <c r="C1" s="88"/>
      <c r="D1" s="41"/>
      <c r="E1" s="42"/>
    </row>
    <row r="2" spans="2:22" ht="18.75" customHeight="1" x14ac:dyDescent="0.25">
      <c r="B2" s="10"/>
      <c r="C2" s="5"/>
      <c r="D2" s="10"/>
      <c r="E2" s="11"/>
      <c r="F2" s="6"/>
      <c r="G2" s="47"/>
      <c r="H2" s="47"/>
      <c r="I2" s="47"/>
      <c r="J2" s="12"/>
      <c r="O2" s="6"/>
      <c r="P2" s="6"/>
      <c r="Q2" s="7"/>
      <c r="R2" s="7"/>
      <c r="T2" s="7"/>
      <c r="U2" s="8"/>
      <c r="V2" s="9"/>
    </row>
    <row r="3" spans="2:22" ht="18" customHeight="1" x14ac:dyDescent="0.25">
      <c r="B3" s="15"/>
      <c r="C3" s="13" t="s">
        <v>0</v>
      </c>
      <c r="D3" s="14"/>
      <c r="E3" s="14"/>
      <c r="F3" s="14"/>
      <c r="G3" s="48"/>
      <c r="H3" s="48"/>
      <c r="I3" s="48"/>
      <c r="J3" s="48"/>
      <c r="K3" s="48"/>
      <c r="L3" s="48"/>
      <c r="M3" s="48"/>
      <c r="N3" s="7"/>
      <c r="O3" s="44"/>
      <c r="P3" s="44"/>
      <c r="Q3" s="44"/>
      <c r="R3" s="44"/>
      <c r="S3" s="44"/>
      <c r="T3" s="44"/>
    </row>
    <row r="4" spans="2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</row>
    <row r="5" spans="2:22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J5" s="5"/>
      <c r="N5" s="22"/>
      <c r="O5" s="22"/>
      <c r="P5" s="5"/>
      <c r="R5" s="21" t="s">
        <v>2</v>
      </c>
      <c r="U5" s="12"/>
      <c r="V5" s="5"/>
    </row>
    <row r="6" spans="2:22" ht="102.75" customHeight="1" thickTop="1" thickBot="1" x14ac:dyDescent="0.3">
      <c r="B6" s="23" t="s">
        <v>3</v>
      </c>
      <c r="C6" s="24" t="s">
        <v>27</v>
      </c>
      <c r="D6" s="24" t="s">
        <v>4</v>
      </c>
      <c r="E6" s="24" t="s">
        <v>28</v>
      </c>
      <c r="F6" s="24" t="s">
        <v>29</v>
      </c>
      <c r="G6" s="25" t="s">
        <v>5</v>
      </c>
      <c r="H6" s="24" t="s">
        <v>26</v>
      </c>
      <c r="I6" s="24" t="s">
        <v>30</v>
      </c>
      <c r="J6" s="24" t="s">
        <v>31</v>
      </c>
      <c r="K6" s="24" t="s">
        <v>44</v>
      </c>
      <c r="L6" s="24" t="s">
        <v>32</v>
      </c>
      <c r="M6" s="82" t="s">
        <v>33</v>
      </c>
      <c r="N6" s="24" t="s">
        <v>34</v>
      </c>
      <c r="O6" s="24" t="s">
        <v>35</v>
      </c>
      <c r="P6" s="24" t="s">
        <v>36</v>
      </c>
      <c r="Q6" s="24" t="s">
        <v>6</v>
      </c>
      <c r="R6" s="26" t="s">
        <v>7</v>
      </c>
      <c r="S6" s="82" t="s">
        <v>8</v>
      </c>
      <c r="T6" s="82" t="s">
        <v>9</v>
      </c>
      <c r="U6" s="24" t="s">
        <v>37</v>
      </c>
      <c r="V6" s="24" t="s">
        <v>38</v>
      </c>
    </row>
    <row r="7" spans="2:22" ht="66.75" customHeight="1" thickTop="1" x14ac:dyDescent="0.25">
      <c r="B7" s="64">
        <v>1</v>
      </c>
      <c r="C7" s="74" t="s">
        <v>47</v>
      </c>
      <c r="D7" s="65">
        <v>2</v>
      </c>
      <c r="E7" s="66" t="s">
        <v>39</v>
      </c>
      <c r="F7" s="75" t="s">
        <v>53</v>
      </c>
      <c r="G7" s="105"/>
      <c r="H7" s="71" t="s">
        <v>41</v>
      </c>
      <c r="I7" s="94" t="s">
        <v>43</v>
      </c>
      <c r="J7" s="94" t="s">
        <v>40</v>
      </c>
      <c r="K7" s="97"/>
      <c r="L7" s="97"/>
      <c r="M7" s="94" t="s">
        <v>45</v>
      </c>
      <c r="N7" s="94" t="s">
        <v>46</v>
      </c>
      <c r="O7" s="102">
        <v>21</v>
      </c>
      <c r="P7" s="67">
        <f t="shared" ref="P7:P18" si="0">D7*Q7</f>
        <v>16000</v>
      </c>
      <c r="Q7" s="68">
        <v>8000</v>
      </c>
      <c r="R7" s="108"/>
      <c r="S7" s="69">
        <f t="shared" ref="S7" si="1">D7*R7</f>
        <v>0</v>
      </c>
      <c r="T7" s="70" t="str">
        <f t="shared" ref="T7" si="2">IF(ISNUMBER(R7), IF(R7&gt;Q7,"NEVYHOVUJE","VYHOVUJE")," ")</f>
        <v xml:space="preserve"> </v>
      </c>
      <c r="U7" s="97"/>
      <c r="V7" s="97" t="s">
        <v>11</v>
      </c>
    </row>
    <row r="8" spans="2:22" ht="66.75" customHeight="1" x14ac:dyDescent="0.25">
      <c r="B8" s="50">
        <v>2</v>
      </c>
      <c r="C8" s="77" t="s">
        <v>48</v>
      </c>
      <c r="D8" s="51">
        <v>1</v>
      </c>
      <c r="E8" s="52" t="s">
        <v>39</v>
      </c>
      <c r="F8" s="76" t="s">
        <v>53</v>
      </c>
      <c r="G8" s="106"/>
      <c r="H8" s="72" t="s">
        <v>41</v>
      </c>
      <c r="I8" s="95"/>
      <c r="J8" s="95"/>
      <c r="K8" s="98"/>
      <c r="L8" s="98"/>
      <c r="M8" s="100"/>
      <c r="N8" s="100"/>
      <c r="O8" s="103"/>
      <c r="P8" s="53">
        <f t="shared" si="0"/>
        <v>8000</v>
      </c>
      <c r="Q8" s="54">
        <v>8000</v>
      </c>
      <c r="R8" s="109"/>
      <c r="S8" s="55">
        <f t="shared" ref="S8:S13" si="3">D8*R8</f>
        <v>0</v>
      </c>
      <c r="T8" s="56" t="str">
        <f t="shared" ref="T8:T13" si="4">IF(ISNUMBER(R8), IF(R8&gt;Q8,"NEVYHOVUJE","VYHOVUJE")," ")</f>
        <v xml:space="preserve"> </v>
      </c>
      <c r="U8" s="98"/>
      <c r="V8" s="98"/>
    </row>
    <row r="9" spans="2:22" ht="66.75" customHeight="1" x14ac:dyDescent="0.25">
      <c r="B9" s="50">
        <v>3</v>
      </c>
      <c r="C9" s="77" t="s">
        <v>49</v>
      </c>
      <c r="D9" s="51">
        <v>2</v>
      </c>
      <c r="E9" s="52" t="s">
        <v>39</v>
      </c>
      <c r="F9" s="76" t="s">
        <v>53</v>
      </c>
      <c r="G9" s="106"/>
      <c r="H9" s="72" t="s">
        <v>41</v>
      </c>
      <c r="I9" s="95"/>
      <c r="J9" s="95"/>
      <c r="K9" s="98"/>
      <c r="L9" s="98"/>
      <c r="M9" s="100"/>
      <c r="N9" s="100"/>
      <c r="O9" s="103"/>
      <c r="P9" s="53">
        <f t="shared" si="0"/>
        <v>16000</v>
      </c>
      <c r="Q9" s="54">
        <v>8000</v>
      </c>
      <c r="R9" s="109"/>
      <c r="S9" s="55">
        <f t="shared" si="3"/>
        <v>0</v>
      </c>
      <c r="T9" s="56" t="str">
        <f t="shared" si="4"/>
        <v xml:space="preserve"> </v>
      </c>
      <c r="U9" s="98"/>
      <c r="V9" s="98"/>
    </row>
    <row r="10" spans="2:22" ht="66.75" customHeight="1" x14ac:dyDescent="0.25">
      <c r="B10" s="50">
        <v>4</v>
      </c>
      <c r="C10" s="77" t="s">
        <v>51</v>
      </c>
      <c r="D10" s="51">
        <v>1</v>
      </c>
      <c r="E10" s="52" t="s">
        <v>39</v>
      </c>
      <c r="F10" s="76" t="s">
        <v>53</v>
      </c>
      <c r="G10" s="106"/>
      <c r="H10" s="72" t="s">
        <v>41</v>
      </c>
      <c r="I10" s="95"/>
      <c r="J10" s="95"/>
      <c r="K10" s="98"/>
      <c r="L10" s="98"/>
      <c r="M10" s="100"/>
      <c r="N10" s="100"/>
      <c r="O10" s="103"/>
      <c r="P10" s="53">
        <f t="shared" si="0"/>
        <v>8000</v>
      </c>
      <c r="Q10" s="54">
        <v>8000</v>
      </c>
      <c r="R10" s="109"/>
      <c r="S10" s="55">
        <f t="shared" si="3"/>
        <v>0</v>
      </c>
      <c r="T10" s="56" t="str">
        <f t="shared" si="4"/>
        <v xml:space="preserve"> </v>
      </c>
      <c r="U10" s="98"/>
      <c r="V10" s="98"/>
    </row>
    <row r="11" spans="2:22" ht="66.75" customHeight="1" x14ac:dyDescent="0.25">
      <c r="B11" s="50">
        <v>5</v>
      </c>
      <c r="C11" s="77" t="s">
        <v>52</v>
      </c>
      <c r="D11" s="51">
        <v>1</v>
      </c>
      <c r="E11" s="52" t="s">
        <v>39</v>
      </c>
      <c r="F11" s="76" t="s">
        <v>53</v>
      </c>
      <c r="G11" s="106"/>
      <c r="H11" s="72" t="s">
        <v>41</v>
      </c>
      <c r="I11" s="95"/>
      <c r="J11" s="95"/>
      <c r="K11" s="98"/>
      <c r="L11" s="98"/>
      <c r="M11" s="100"/>
      <c r="N11" s="100"/>
      <c r="O11" s="103"/>
      <c r="P11" s="53">
        <f t="shared" si="0"/>
        <v>8000</v>
      </c>
      <c r="Q11" s="54">
        <v>8000</v>
      </c>
      <c r="R11" s="109"/>
      <c r="S11" s="55">
        <f t="shared" si="3"/>
        <v>0</v>
      </c>
      <c r="T11" s="56" t="str">
        <f t="shared" si="4"/>
        <v xml:space="preserve"> </v>
      </c>
      <c r="U11" s="98"/>
      <c r="V11" s="98"/>
    </row>
    <row r="12" spans="2:22" ht="66.75" customHeight="1" x14ac:dyDescent="0.25">
      <c r="B12" s="50">
        <v>6</v>
      </c>
      <c r="C12" s="77" t="s">
        <v>54</v>
      </c>
      <c r="D12" s="51">
        <v>1</v>
      </c>
      <c r="E12" s="52" t="s">
        <v>39</v>
      </c>
      <c r="F12" s="76" t="s">
        <v>53</v>
      </c>
      <c r="G12" s="106"/>
      <c r="H12" s="72" t="s">
        <v>41</v>
      </c>
      <c r="I12" s="95"/>
      <c r="J12" s="95"/>
      <c r="K12" s="98"/>
      <c r="L12" s="98"/>
      <c r="M12" s="100"/>
      <c r="N12" s="100"/>
      <c r="O12" s="103"/>
      <c r="P12" s="53">
        <f t="shared" si="0"/>
        <v>8000</v>
      </c>
      <c r="Q12" s="54">
        <v>8000</v>
      </c>
      <c r="R12" s="109"/>
      <c r="S12" s="55">
        <f t="shared" si="3"/>
        <v>0</v>
      </c>
      <c r="T12" s="56" t="str">
        <f t="shared" si="4"/>
        <v xml:space="preserve"> </v>
      </c>
      <c r="U12" s="98"/>
      <c r="V12" s="98"/>
    </row>
    <row r="13" spans="2:22" ht="66.75" customHeight="1" x14ac:dyDescent="0.25">
      <c r="B13" s="50">
        <v>7</v>
      </c>
      <c r="C13" s="77" t="s">
        <v>55</v>
      </c>
      <c r="D13" s="51">
        <v>1</v>
      </c>
      <c r="E13" s="52" t="s">
        <v>39</v>
      </c>
      <c r="F13" s="76" t="s">
        <v>53</v>
      </c>
      <c r="G13" s="106"/>
      <c r="H13" s="72" t="s">
        <v>41</v>
      </c>
      <c r="I13" s="95"/>
      <c r="J13" s="95"/>
      <c r="K13" s="98"/>
      <c r="L13" s="98"/>
      <c r="M13" s="100"/>
      <c r="N13" s="100"/>
      <c r="O13" s="103"/>
      <c r="P13" s="53">
        <f t="shared" si="0"/>
        <v>8000</v>
      </c>
      <c r="Q13" s="54">
        <v>8000</v>
      </c>
      <c r="R13" s="109"/>
      <c r="S13" s="55">
        <f t="shared" si="3"/>
        <v>0</v>
      </c>
      <c r="T13" s="56" t="str">
        <f t="shared" si="4"/>
        <v xml:space="preserve"> </v>
      </c>
      <c r="U13" s="98"/>
      <c r="V13" s="98"/>
    </row>
    <row r="14" spans="2:22" ht="66.75" customHeight="1" x14ac:dyDescent="0.25">
      <c r="B14" s="50">
        <v>8</v>
      </c>
      <c r="C14" s="77" t="s">
        <v>56</v>
      </c>
      <c r="D14" s="51">
        <v>1</v>
      </c>
      <c r="E14" s="52" t="s">
        <v>39</v>
      </c>
      <c r="F14" s="76" t="s">
        <v>53</v>
      </c>
      <c r="G14" s="106"/>
      <c r="H14" s="72" t="s">
        <v>41</v>
      </c>
      <c r="I14" s="95"/>
      <c r="J14" s="95"/>
      <c r="K14" s="98"/>
      <c r="L14" s="98"/>
      <c r="M14" s="100"/>
      <c r="N14" s="100"/>
      <c r="O14" s="103"/>
      <c r="P14" s="53">
        <f t="shared" si="0"/>
        <v>8000</v>
      </c>
      <c r="Q14" s="54">
        <v>8000</v>
      </c>
      <c r="R14" s="109"/>
      <c r="S14" s="55">
        <f t="shared" ref="S14:S18" si="5">D14*R14</f>
        <v>0</v>
      </c>
      <c r="T14" s="56" t="str">
        <f t="shared" ref="T14:T18" si="6">IF(ISNUMBER(R14), IF(R14&gt;Q14,"NEVYHOVUJE","VYHOVUJE")," ")</f>
        <v xml:space="preserve"> </v>
      </c>
      <c r="U14" s="98"/>
      <c r="V14" s="98"/>
    </row>
    <row r="15" spans="2:22" ht="66.75" customHeight="1" x14ac:dyDescent="0.25">
      <c r="B15" s="50">
        <v>9</v>
      </c>
      <c r="C15" s="77" t="s">
        <v>57</v>
      </c>
      <c r="D15" s="51">
        <v>1</v>
      </c>
      <c r="E15" s="52" t="s">
        <v>39</v>
      </c>
      <c r="F15" s="76" t="s">
        <v>53</v>
      </c>
      <c r="G15" s="106"/>
      <c r="H15" s="72" t="s">
        <v>41</v>
      </c>
      <c r="I15" s="95"/>
      <c r="J15" s="95"/>
      <c r="K15" s="98"/>
      <c r="L15" s="98"/>
      <c r="M15" s="100"/>
      <c r="N15" s="100"/>
      <c r="O15" s="103"/>
      <c r="P15" s="53">
        <f t="shared" si="0"/>
        <v>8000</v>
      </c>
      <c r="Q15" s="54">
        <v>8000</v>
      </c>
      <c r="R15" s="109"/>
      <c r="S15" s="55">
        <f t="shared" si="5"/>
        <v>0</v>
      </c>
      <c r="T15" s="56" t="str">
        <f t="shared" si="6"/>
        <v xml:space="preserve"> </v>
      </c>
      <c r="U15" s="98"/>
      <c r="V15" s="98"/>
    </row>
    <row r="16" spans="2:22" ht="66.75" customHeight="1" x14ac:dyDescent="0.25">
      <c r="B16" s="50">
        <v>10</v>
      </c>
      <c r="C16" s="77" t="s">
        <v>58</v>
      </c>
      <c r="D16" s="51">
        <v>1</v>
      </c>
      <c r="E16" s="52" t="s">
        <v>39</v>
      </c>
      <c r="F16" s="76" t="s">
        <v>53</v>
      </c>
      <c r="G16" s="106"/>
      <c r="H16" s="72" t="s">
        <v>41</v>
      </c>
      <c r="I16" s="95"/>
      <c r="J16" s="95"/>
      <c r="K16" s="98"/>
      <c r="L16" s="98"/>
      <c r="M16" s="100"/>
      <c r="N16" s="100"/>
      <c r="O16" s="103"/>
      <c r="P16" s="53">
        <f t="shared" si="0"/>
        <v>8000</v>
      </c>
      <c r="Q16" s="54">
        <v>8000</v>
      </c>
      <c r="R16" s="109"/>
      <c r="S16" s="55">
        <f t="shared" si="5"/>
        <v>0</v>
      </c>
      <c r="T16" s="56" t="str">
        <f t="shared" si="6"/>
        <v xml:space="preserve"> </v>
      </c>
      <c r="U16" s="98"/>
      <c r="V16" s="98"/>
    </row>
    <row r="17" spans="2:22" ht="66.75" customHeight="1" x14ac:dyDescent="0.25">
      <c r="B17" s="50">
        <v>11</v>
      </c>
      <c r="C17" s="77" t="s">
        <v>59</v>
      </c>
      <c r="D17" s="51">
        <v>1</v>
      </c>
      <c r="E17" s="52" t="s">
        <v>39</v>
      </c>
      <c r="F17" s="76" t="s">
        <v>53</v>
      </c>
      <c r="G17" s="106"/>
      <c r="H17" s="72" t="s">
        <v>41</v>
      </c>
      <c r="I17" s="95"/>
      <c r="J17" s="95"/>
      <c r="K17" s="98"/>
      <c r="L17" s="98"/>
      <c r="M17" s="100"/>
      <c r="N17" s="100"/>
      <c r="O17" s="103"/>
      <c r="P17" s="53">
        <f t="shared" si="0"/>
        <v>8000</v>
      </c>
      <c r="Q17" s="54">
        <v>8000</v>
      </c>
      <c r="R17" s="109"/>
      <c r="S17" s="55">
        <f t="shared" si="5"/>
        <v>0</v>
      </c>
      <c r="T17" s="56" t="str">
        <f t="shared" si="6"/>
        <v xml:space="preserve"> </v>
      </c>
      <c r="U17" s="98"/>
      <c r="V17" s="98"/>
    </row>
    <row r="18" spans="2:22" ht="75" customHeight="1" thickBot="1" x14ac:dyDescent="0.3">
      <c r="B18" s="57">
        <v>12</v>
      </c>
      <c r="C18" s="79" t="s">
        <v>50</v>
      </c>
      <c r="D18" s="58">
        <v>3</v>
      </c>
      <c r="E18" s="59" t="s">
        <v>39</v>
      </c>
      <c r="F18" s="78" t="s">
        <v>60</v>
      </c>
      <c r="G18" s="107"/>
      <c r="H18" s="73" t="s">
        <v>41</v>
      </c>
      <c r="I18" s="96"/>
      <c r="J18" s="96"/>
      <c r="K18" s="99"/>
      <c r="L18" s="99"/>
      <c r="M18" s="101"/>
      <c r="N18" s="101"/>
      <c r="O18" s="104"/>
      <c r="P18" s="60">
        <f t="shared" si="0"/>
        <v>2400</v>
      </c>
      <c r="Q18" s="61">
        <v>800</v>
      </c>
      <c r="R18" s="110"/>
      <c r="S18" s="62">
        <f t="shared" si="5"/>
        <v>0</v>
      </c>
      <c r="T18" s="63" t="str">
        <f t="shared" si="6"/>
        <v xml:space="preserve"> </v>
      </c>
      <c r="U18" s="99"/>
      <c r="V18" s="99"/>
    </row>
    <row r="19" spans="2:22" ht="13.5" customHeight="1" thickBot="1" x14ac:dyDescent="0.3">
      <c r="C19" s="5"/>
      <c r="D19" s="5"/>
      <c r="E19" s="5"/>
      <c r="F19" s="5"/>
      <c r="G19" s="5"/>
      <c r="H19" s="5"/>
      <c r="I19" s="5"/>
      <c r="J19" s="5"/>
      <c r="O19" s="5"/>
      <c r="P19" s="5"/>
      <c r="S19" s="49"/>
    </row>
    <row r="20" spans="2:22" ht="60.75" customHeight="1" thickTop="1" thickBot="1" x14ac:dyDescent="0.3">
      <c r="B20" s="89" t="s">
        <v>12</v>
      </c>
      <c r="C20" s="90"/>
      <c r="D20" s="90"/>
      <c r="E20" s="90"/>
      <c r="F20" s="90"/>
      <c r="G20" s="90"/>
      <c r="H20" s="81"/>
      <c r="I20" s="27"/>
      <c r="J20" s="27"/>
      <c r="K20" s="27"/>
      <c r="L20" s="28"/>
      <c r="M20" s="12"/>
      <c r="N20" s="12"/>
      <c r="O20" s="29"/>
      <c r="P20" s="29"/>
      <c r="Q20" s="30" t="s">
        <v>13</v>
      </c>
      <c r="R20" s="91" t="s">
        <v>14</v>
      </c>
      <c r="S20" s="92"/>
      <c r="T20" s="93"/>
      <c r="U20" s="22"/>
      <c r="V20" s="31"/>
    </row>
    <row r="21" spans="2:22" ht="33" customHeight="1" thickTop="1" thickBot="1" x14ac:dyDescent="0.3">
      <c r="B21" s="83" t="s">
        <v>15</v>
      </c>
      <c r="C21" s="83"/>
      <c r="D21" s="83"/>
      <c r="E21" s="83"/>
      <c r="F21" s="83"/>
      <c r="G21" s="83"/>
      <c r="H21" s="80"/>
      <c r="I21" s="32"/>
      <c r="L21" s="10"/>
      <c r="M21" s="10"/>
      <c r="N21" s="10"/>
      <c r="O21" s="33"/>
      <c r="P21" s="33"/>
      <c r="Q21" s="34">
        <f>SUM(P7:P18)</f>
        <v>106400</v>
      </c>
      <c r="R21" s="84">
        <f>SUM(S7:S18)</f>
        <v>0</v>
      </c>
      <c r="S21" s="85"/>
      <c r="T21" s="86"/>
    </row>
    <row r="22" spans="2:22" ht="14.25" customHeight="1" thickTop="1" x14ac:dyDescent="0.25">
      <c r="B22" s="45"/>
    </row>
    <row r="23" spans="2:22" ht="14.25" customHeight="1" x14ac:dyDescent="0.25">
      <c r="B23" s="46"/>
      <c r="C23" s="45"/>
    </row>
    <row r="24" spans="2:22" ht="14.25" customHeight="1" x14ac:dyDescent="0.25"/>
    <row r="25" spans="2:22" ht="14.25" customHeight="1" x14ac:dyDescent="0.25"/>
    <row r="26" spans="2:22" ht="14.25" customHeight="1" x14ac:dyDescent="0.25"/>
    <row r="27" spans="2:22" ht="14.25" customHeight="1" x14ac:dyDescent="0.25"/>
    <row r="28" spans="2:22" ht="14.25" customHeight="1" x14ac:dyDescent="0.25"/>
    <row r="29" spans="2:22" ht="14.25" customHeight="1" x14ac:dyDescent="0.25"/>
    <row r="30" spans="2:22" ht="14.25" customHeight="1" x14ac:dyDescent="0.25"/>
    <row r="31" spans="2:22" ht="14.25" customHeight="1" x14ac:dyDescent="0.25"/>
    <row r="32" spans="2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</sheetData>
  <sheetProtection algorithmName="SHA-512" hashValue="PT195mBe7hNSfUtQx+8GED6k6SuLmCFDiobqUfw1lVy+y9gJvfEA6ABpDZLlJ5oxCeR6o2gw5ygdQL5WVobKMQ==" saltValue="QXlAbGDiuQF3F6O9D7CmeQ==" spinCount="100000" sheet="1" objects="1" scenarios="1"/>
  <mergeCells count="14">
    <mergeCell ref="N7:N18"/>
    <mergeCell ref="O7:O18"/>
    <mergeCell ref="U7:U18"/>
    <mergeCell ref="V7:V18"/>
    <mergeCell ref="B21:G21"/>
    <mergeCell ref="R21:T21"/>
    <mergeCell ref="B1:C1"/>
    <mergeCell ref="B20:G20"/>
    <mergeCell ref="R20:T20"/>
    <mergeCell ref="I7:I18"/>
    <mergeCell ref="J7:J18"/>
    <mergeCell ref="K7:K18"/>
    <mergeCell ref="L7:L18"/>
    <mergeCell ref="M7:M18"/>
  </mergeCells>
  <phoneticPr fontId="22" type="noConversion"/>
  <conditionalFormatting sqref="B7:B18 D7:D18">
    <cfRule type="containsBlanks" dxfId="9" priority="55">
      <formula>LEN(TRIM(B7))=0</formula>
    </cfRule>
  </conditionalFormatting>
  <conditionalFormatting sqref="B7:B18">
    <cfRule type="cellIs" dxfId="8" priority="50" operator="greaterThanOrEqual">
      <formula>1</formula>
    </cfRule>
  </conditionalFormatting>
  <conditionalFormatting sqref="T7:T18">
    <cfRule type="cellIs" dxfId="7" priority="47" operator="equal">
      <formula>"VYHOVUJE"</formula>
    </cfRule>
  </conditionalFormatting>
  <conditionalFormatting sqref="T7:T18">
    <cfRule type="cellIs" dxfId="6" priority="46" operator="equal">
      <formula>"NEVYHOVUJE"</formula>
    </cfRule>
  </conditionalFormatting>
  <conditionalFormatting sqref="G7:G18 R7:R18">
    <cfRule type="containsBlanks" dxfId="5" priority="27">
      <formula>LEN(TRIM(G7))=0</formula>
    </cfRule>
  </conditionalFormatting>
  <conditionalFormatting sqref="G7:G18 R7:R18">
    <cfRule type="notContainsBlanks" dxfId="4" priority="25">
      <formula>LEN(TRIM(G7))&gt;0</formula>
    </cfRule>
  </conditionalFormatting>
  <conditionalFormatting sqref="G7:G18 R7:R18">
    <cfRule type="notContainsBlanks" dxfId="3" priority="24">
      <formula>LEN(TRIM(G7))&gt;0</formula>
    </cfRule>
  </conditionalFormatting>
  <conditionalFormatting sqref="G7:G18">
    <cfRule type="notContainsBlanks" dxfId="2" priority="23">
      <formula>LEN(TRIM(G7))&gt;0</formula>
    </cfRule>
  </conditionalFormatting>
  <conditionalFormatting sqref="H7:H18">
    <cfRule type="containsBlanks" dxfId="1" priority="1">
      <formula>LEN(TRIM(H7))=0</formula>
    </cfRule>
  </conditionalFormatting>
  <conditionalFormatting sqref="H7:H18">
    <cfRule type="notContainsBlanks" dxfId="0" priority="2">
      <formula>LEN(TRIM(H7))&gt;0</formula>
    </cfRule>
  </conditionalFormatting>
  <dataValidations count="2">
    <dataValidation type="list" showInputMessage="1" showErrorMessage="1" sqref="E7:E18" xr:uid="{00000000-0002-0000-0000-000000000000}">
      <formula1>"ks,bal,sada,"</formula1>
    </dataValidation>
    <dataValidation type="list" showInputMessage="1" showErrorMessage="1" sqref="J7 H7:H18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CPV!$B$3:$B$11</xm:f>
          </x14:formula1>
          <xm:sqref>V7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zoomScale="85" workbookViewId="0"/>
  </sheetViews>
  <sheetFormatPr defaultRowHeight="15" x14ac:dyDescent="0.25"/>
  <cols>
    <col min="1" max="1" width="118.7109375" bestFit="1" customWidth="1"/>
  </cols>
  <sheetData>
    <row r="1" spans="1:2" ht="378.75" x14ac:dyDescent="0.25">
      <c r="A1" s="43" t="s">
        <v>25</v>
      </c>
      <c r="B1" s="35"/>
    </row>
    <row r="2" spans="1:2" ht="99.75" customHeight="1" x14ac:dyDescent="0.25">
      <c r="A2" s="36" t="s">
        <v>16</v>
      </c>
      <c r="B2" s="37"/>
    </row>
  </sheetData>
  <pageMargins left="0.7" right="0.7" top="0.78740157500000008" bottom="0.78740157500000008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259"/>
  <sheetViews>
    <sheetView zoomScale="85" workbookViewId="0">
      <selection activeCell="B1" sqref="B1"/>
    </sheetView>
  </sheetViews>
  <sheetFormatPr defaultRowHeight="15" x14ac:dyDescent="0.25"/>
  <cols>
    <col min="2" max="2" width="97.5703125" bestFit="1" customWidth="1"/>
  </cols>
  <sheetData>
    <row r="2" spans="2:2" x14ac:dyDescent="0.25">
      <c r="B2" s="38" t="s">
        <v>17</v>
      </c>
    </row>
    <row r="3" spans="2:2" x14ac:dyDescent="0.25">
      <c r="B3" s="5" t="s">
        <v>18</v>
      </c>
    </row>
    <row r="4" spans="2:2" x14ac:dyDescent="0.25">
      <c r="B4" s="5" t="s">
        <v>19</v>
      </c>
    </row>
    <row r="5" spans="2:2" x14ac:dyDescent="0.25">
      <c r="B5" s="5" t="s">
        <v>10</v>
      </c>
    </row>
    <row r="6" spans="2:2" x14ac:dyDescent="0.25">
      <c r="B6" s="5" t="s">
        <v>20</v>
      </c>
    </row>
    <row r="7" spans="2:2" x14ac:dyDescent="0.25">
      <c r="B7" s="5" t="s">
        <v>21</v>
      </c>
    </row>
    <row r="8" spans="2:2" x14ac:dyDescent="0.25">
      <c r="B8" s="39" t="s">
        <v>11</v>
      </c>
    </row>
    <row r="9" spans="2:2" x14ac:dyDescent="0.25">
      <c r="B9" s="39" t="s">
        <v>22</v>
      </c>
    </row>
    <row r="10" spans="2:2" x14ac:dyDescent="0.25">
      <c r="B10" s="39" t="s">
        <v>23</v>
      </c>
    </row>
    <row r="11" spans="2:2" x14ac:dyDescent="0.25">
      <c r="B11" s="39" t="s">
        <v>24</v>
      </c>
    </row>
    <row r="12" spans="2:2" x14ac:dyDescent="0.25">
      <c r="B12" s="40"/>
    </row>
    <row r="13" spans="2:2" x14ac:dyDescent="0.25">
      <c r="B13" s="40"/>
    </row>
    <row r="14" spans="2:2" x14ac:dyDescent="0.25">
      <c r="B14" s="40"/>
    </row>
    <row r="15" spans="2:2" x14ac:dyDescent="0.25">
      <c r="B15" s="40"/>
    </row>
    <row r="16" spans="2:2" x14ac:dyDescent="0.25">
      <c r="B16" s="40"/>
    </row>
    <row r="17" spans="2:2" x14ac:dyDescent="0.25">
      <c r="B17" s="40"/>
    </row>
    <row r="18" spans="2:2" x14ac:dyDescent="0.25">
      <c r="B18" s="40"/>
    </row>
    <row r="19" spans="2:2" x14ac:dyDescent="0.25">
      <c r="B19" s="40"/>
    </row>
    <row r="20" spans="2:2" x14ac:dyDescent="0.25">
      <c r="B20" s="40"/>
    </row>
    <row r="21" spans="2:2" x14ac:dyDescent="0.25">
      <c r="B21" s="40"/>
    </row>
    <row r="22" spans="2:2" x14ac:dyDescent="0.25">
      <c r="B22" s="40"/>
    </row>
    <row r="23" spans="2:2" x14ac:dyDescent="0.25">
      <c r="B23" s="40"/>
    </row>
    <row r="24" spans="2:2" x14ac:dyDescent="0.25">
      <c r="B24" s="40"/>
    </row>
    <row r="25" spans="2:2" x14ac:dyDescent="0.25">
      <c r="B25" s="40"/>
    </row>
    <row r="26" spans="2:2" x14ac:dyDescent="0.25">
      <c r="B26" s="40"/>
    </row>
    <row r="27" spans="2:2" x14ac:dyDescent="0.25">
      <c r="B27" s="40"/>
    </row>
    <row r="28" spans="2:2" x14ac:dyDescent="0.25">
      <c r="B28" s="40"/>
    </row>
    <row r="29" spans="2:2" x14ac:dyDescent="0.25">
      <c r="B29" s="40"/>
    </row>
    <row r="30" spans="2:2" x14ac:dyDescent="0.25">
      <c r="B30" s="40"/>
    </row>
    <row r="31" spans="2:2" x14ac:dyDescent="0.25">
      <c r="B31" s="40"/>
    </row>
    <row r="32" spans="2:2" x14ac:dyDescent="0.25">
      <c r="B32" s="40"/>
    </row>
    <row r="33" spans="2:2" x14ac:dyDescent="0.25">
      <c r="B33" s="40"/>
    </row>
    <row r="34" spans="2:2" x14ac:dyDescent="0.25">
      <c r="B34" s="40"/>
    </row>
    <row r="35" spans="2:2" x14ac:dyDescent="0.25">
      <c r="B35" s="40"/>
    </row>
    <row r="36" spans="2:2" x14ac:dyDescent="0.25">
      <c r="B36" s="40"/>
    </row>
    <row r="37" spans="2:2" x14ac:dyDescent="0.25">
      <c r="B37" s="40"/>
    </row>
    <row r="38" spans="2:2" x14ac:dyDescent="0.25">
      <c r="B38" s="40"/>
    </row>
    <row r="39" spans="2:2" x14ac:dyDescent="0.25">
      <c r="B39" s="40"/>
    </row>
    <row r="40" spans="2:2" x14ac:dyDescent="0.25">
      <c r="B40" s="40"/>
    </row>
    <row r="41" spans="2:2" x14ac:dyDescent="0.25">
      <c r="B41" s="40"/>
    </row>
    <row r="42" spans="2:2" x14ac:dyDescent="0.25">
      <c r="B42" s="40"/>
    </row>
    <row r="43" spans="2:2" x14ac:dyDescent="0.25">
      <c r="B43" s="40"/>
    </row>
    <row r="44" spans="2:2" x14ac:dyDescent="0.25">
      <c r="B44" s="40"/>
    </row>
    <row r="45" spans="2:2" x14ac:dyDescent="0.25">
      <c r="B45" s="40"/>
    </row>
    <row r="46" spans="2:2" x14ac:dyDescent="0.25">
      <c r="B46" s="40"/>
    </row>
    <row r="47" spans="2:2" x14ac:dyDescent="0.25">
      <c r="B47" s="40"/>
    </row>
    <row r="48" spans="2:2" x14ac:dyDescent="0.25">
      <c r="B48" s="40"/>
    </row>
    <row r="49" spans="2:2" x14ac:dyDescent="0.25">
      <c r="B49" s="40"/>
    </row>
    <row r="50" spans="2:2" x14ac:dyDescent="0.25">
      <c r="B50" s="40"/>
    </row>
    <row r="51" spans="2:2" x14ac:dyDescent="0.25">
      <c r="B51" s="40"/>
    </row>
    <row r="52" spans="2:2" x14ac:dyDescent="0.25">
      <c r="B52" s="40"/>
    </row>
    <row r="53" spans="2:2" x14ac:dyDescent="0.25">
      <c r="B53" s="40"/>
    </row>
    <row r="54" spans="2:2" x14ac:dyDescent="0.25">
      <c r="B54" s="40"/>
    </row>
    <row r="55" spans="2:2" x14ac:dyDescent="0.25">
      <c r="B55" s="40"/>
    </row>
    <row r="56" spans="2:2" x14ac:dyDescent="0.25">
      <c r="B56" s="40"/>
    </row>
    <row r="57" spans="2:2" x14ac:dyDescent="0.25">
      <c r="B57" s="40"/>
    </row>
    <row r="58" spans="2:2" x14ac:dyDescent="0.25">
      <c r="B58" s="40"/>
    </row>
    <row r="59" spans="2:2" x14ac:dyDescent="0.25">
      <c r="B59" s="40"/>
    </row>
    <row r="60" spans="2:2" x14ac:dyDescent="0.25">
      <c r="B60" s="40"/>
    </row>
    <row r="61" spans="2:2" x14ac:dyDescent="0.25">
      <c r="B61" s="40"/>
    </row>
    <row r="62" spans="2:2" x14ac:dyDescent="0.25">
      <c r="B62" s="40"/>
    </row>
    <row r="63" spans="2:2" x14ac:dyDescent="0.25">
      <c r="B63" s="40"/>
    </row>
    <row r="64" spans="2:2" x14ac:dyDescent="0.25">
      <c r="B64" s="40"/>
    </row>
    <row r="65" spans="2:2" x14ac:dyDescent="0.25">
      <c r="B65" s="40"/>
    </row>
    <row r="66" spans="2:2" x14ac:dyDescent="0.25">
      <c r="B66" s="40"/>
    </row>
    <row r="67" spans="2:2" x14ac:dyDescent="0.25">
      <c r="B67" s="40"/>
    </row>
    <row r="68" spans="2:2" x14ac:dyDescent="0.25">
      <c r="B68" s="40"/>
    </row>
    <row r="69" spans="2:2" x14ac:dyDescent="0.25">
      <c r="B69" s="40"/>
    </row>
    <row r="70" spans="2:2" x14ac:dyDescent="0.25">
      <c r="B70" s="40"/>
    </row>
    <row r="71" spans="2:2" x14ac:dyDescent="0.25">
      <c r="B71" s="40"/>
    </row>
    <row r="72" spans="2:2" x14ac:dyDescent="0.25">
      <c r="B72" s="40"/>
    </row>
    <row r="73" spans="2:2" x14ac:dyDescent="0.25">
      <c r="B73" s="40"/>
    </row>
    <row r="74" spans="2:2" x14ac:dyDescent="0.25">
      <c r="B74" s="40"/>
    </row>
    <row r="75" spans="2:2" x14ac:dyDescent="0.25">
      <c r="B75" s="40"/>
    </row>
    <row r="76" spans="2:2" x14ac:dyDescent="0.25">
      <c r="B76" s="40"/>
    </row>
    <row r="77" spans="2:2" x14ac:dyDescent="0.25">
      <c r="B77" s="40"/>
    </row>
    <row r="78" spans="2:2" x14ac:dyDescent="0.25">
      <c r="B78" s="40"/>
    </row>
    <row r="79" spans="2:2" x14ac:dyDescent="0.25">
      <c r="B79" s="40"/>
    </row>
    <row r="80" spans="2:2" x14ac:dyDescent="0.25">
      <c r="B80" s="40"/>
    </row>
    <row r="81" spans="2:2" x14ac:dyDescent="0.25">
      <c r="B81" s="40"/>
    </row>
    <row r="82" spans="2:2" x14ac:dyDescent="0.25">
      <c r="B82" s="40"/>
    </row>
    <row r="83" spans="2:2" x14ac:dyDescent="0.25">
      <c r="B83" s="40"/>
    </row>
    <row r="84" spans="2:2" x14ac:dyDescent="0.25">
      <c r="B84" s="40"/>
    </row>
    <row r="85" spans="2:2" x14ac:dyDescent="0.25">
      <c r="B85" s="40"/>
    </row>
    <row r="86" spans="2:2" x14ac:dyDescent="0.25">
      <c r="B86" s="40"/>
    </row>
    <row r="87" spans="2:2" x14ac:dyDescent="0.25">
      <c r="B87" s="40"/>
    </row>
    <row r="88" spans="2:2" x14ac:dyDescent="0.25">
      <c r="B88" s="40"/>
    </row>
    <row r="89" spans="2:2" x14ac:dyDescent="0.25">
      <c r="B89" s="40"/>
    </row>
    <row r="90" spans="2:2" x14ac:dyDescent="0.25">
      <c r="B90" s="40"/>
    </row>
    <row r="91" spans="2:2" x14ac:dyDescent="0.25">
      <c r="B91" s="40"/>
    </row>
    <row r="92" spans="2:2" x14ac:dyDescent="0.25">
      <c r="B92" s="40"/>
    </row>
    <row r="93" spans="2:2" x14ac:dyDescent="0.25">
      <c r="B93" s="40"/>
    </row>
    <row r="94" spans="2:2" x14ac:dyDescent="0.25">
      <c r="B94" s="40"/>
    </row>
    <row r="95" spans="2:2" x14ac:dyDescent="0.25">
      <c r="B95" s="40"/>
    </row>
    <row r="96" spans="2:2" x14ac:dyDescent="0.25">
      <c r="B96" s="40"/>
    </row>
    <row r="97" spans="2:2" x14ac:dyDescent="0.25">
      <c r="B97" s="40"/>
    </row>
    <row r="98" spans="2:2" x14ac:dyDescent="0.25">
      <c r="B98" s="40"/>
    </row>
    <row r="99" spans="2:2" x14ac:dyDescent="0.25">
      <c r="B99" s="40"/>
    </row>
    <row r="100" spans="2:2" x14ac:dyDescent="0.25">
      <c r="B100" s="40"/>
    </row>
    <row r="101" spans="2:2" x14ac:dyDescent="0.25">
      <c r="B101" s="40"/>
    </row>
    <row r="102" spans="2:2" x14ac:dyDescent="0.25">
      <c r="B102" s="40"/>
    </row>
    <row r="103" spans="2:2" x14ac:dyDescent="0.25">
      <c r="B103" s="40"/>
    </row>
    <row r="104" spans="2:2" x14ac:dyDescent="0.25">
      <c r="B104" s="40"/>
    </row>
    <row r="105" spans="2:2" x14ac:dyDescent="0.25">
      <c r="B105" s="40"/>
    </row>
    <row r="106" spans="2:2" x14ac:dyDescent="0.25">
      <c r="B106" s="40"/>
    </row>
    <row r="107" spans="2:2" x14ac:dyDescent="0.25">
      <c r="B107" s="40"/>
    </row>
    <row r="108" spans="2:2" x14ac:dyDescent="0.25">
      <c r="B108" s="40"/>
    </row>
    <row r="109" spans="2:2" x14ac:dyDescent="0.25">
      <c r="B109" s="40"/>
    </row>
    <row r="110" spans="2:2" x14ac:dyDescent="0.25">
      <c r="B110" s="40"/>
    </row>
    <row r="111" spans="2:2" x14ac:dyDescent="0.25">
      <c r="B111" s="40"/>
    </row>
    <row r="112" spans="2:2" x14ac:dyDescent="0.25">
      <c r="B112" s="40"/>
    </row>
    <row r="113" spans="2:2" x14ac:dyDescent="0.25">
      <c r="B113" s="40"/>
    </row>
    <row r="114" spans="2:2" x14ac:dyDescent="0.25">
      <c r="B114" s="40"/>
    </row>
    <row r="115" spans="2:2" x14ac:dyDescent="0.25">
      <c r="B115" s="40"/>
    </row>
    <row r="116" spans="2:2" x14ac:dyDescent="0.25">
      <c r="B116" s="40"/>
    </row>
    <row r="117" spans="2:2" x14ac:dyDescent="0.25">
      <c r="B117" s="40"/>
    </row>
    <row r="118" spans="2:2" x14ac:dyDescent="0.25">
      <c r="B118" s="40"/>
    </row>
    <row r="119" spans="2:2" x14ac:dyDescent="0.25">
      <c r="B119" s="40"/>
    </row>
    <row r="120" spans="2:2" x14ac:dyDescent="0.25">
      <c r="B120" s="40"/>
    </row>
    <row r="121" spans="2:2" x14ac:dyDescent="0.25">
      <c r="B121" s="40"/>
    </row>
    <row r="122" spans="2:2" x14ac:dyDescent="0.25">
      <c r="B122" s="40"/>
    </row>
    <row r="123" spans="2:2" x14ac:dyDescent="0.25">
      <c r="B123" s="40"/>
    </row>
    <row r="124" spans="2:2" x14ac:dyDescent="0.25">
      <c r="B124" s="40"/>
    </row>
    <row r="125" spans="2:2" x14ac:dyDescent="0.25">
      <c r="B125" s="40"/>
    </row>
    <row r="126" spans="2:2" x14ac:dyDescent="0.25">
      <c r="B126" s="40"/>
    </row>
    <row r="127" spans="2:2" x14ac:dyDescent="0.25">
      <c r="B127" s="40"/>
    </row>
    <row r="128" spans="2:2" x14ac:dyDescent="0.25">
      <c r="B128" s="40"/>
    </row>
    <row r="129" spans="2:2" x14ac:dyDescent="0.25">
      <c r="B129" s="40"/>
    </row>
    <row r="130" spans="2:2" x14ac:dyDescent="0.25">
      <c r="B130" s="40"/>
    </row>
    <row r="131" spans="2:2" x14ac:dyDescent="0.25">
      <c r="B131" s="40"/>
    </row>
    <row r="132" spans="2:2" x14ac:dyDescent="0.25">
      <c r="B132" s="40"/>
    </row>
    <row r="133" spans="2:2" x14ac:dyDescent="0.25">
      <c r="B133" s="40"/>
    </row>
    <row r="134" spans="2:2" x14ac:dyDescent="0.25">
      <c r="B134" s="40"/>
    </row>
    <row r="135" spans="2:2" x14ac:dyDescent="0.25">
      <c r="B135" s="40"/>
    </row>
    <row r="136" spans="2:2" x14ac:dyDescent="0.25">
      <c r="B136" s="40"/>
    </row>
    <row r="137" spans="2:2" x14ac:dyDescent="0.25">
      <c r="B137" s="40"/>
    </row>
    <row r="138" spans="2:2" x14ac:dyDescent="0.25">
      <c r="B138" s="40"/>
    </row>
    <row r="139" spans="2:2" x14ac:dyDescent="0.25">
      <c r="B139" s="40"/>
    </row>
    <row r="140" spans="2:2" x14ac:dyDescent="0.25">
      <c r="B140" s="40"/>
    </row>
    <row r="141" spans="2:2" x14ac:dyDescent="0.25">
      <c r="B141" s="40"/>
    </row>
    <row r="142" spans="2:2" x14ac:dyDescent="0.25">
      <c r="B142" s="40"/>
    </row>
    <row r="143" spans="2:2" x14ac:dyDescent="0.25">
      <c r="B143" s="40"/>
    </row>
    <row r="144" spans="2:2" x14ac:dyDescent="0.25">
      <c r="B144" s="40"/>
    </row>
    <row r="145" spans="2:2" x14ac:dyDescent="0.25">
      <c r="B145" s="40"/>
    </row>
    <row r="146" spans="2:2" x14ac:dyDescent="0.25">
      <c r="B146" s="40"/>
    </row>
    <row r="147" spans="2:2" x14ac:dyDescent="0.25">
      <c r="B147" s="40"/>
    </row>
    <row r="148" spans="2:2" x14ac:dyDescent="0.25">
      <c r="B148" s="40"/>
    </row>
    <row r="149" spans="2:2" x14ac:dyDescent="0.25">
      <c r="B149" s="40"/>
    </row>
    <row r="150" spans="2:2" x14ac:dyDescent="0.25">
      <c r="B150" s="40"/>
    </row>
    <row r="151" spans="2:2" x14ac:dyDescent="0.25">
      <c r="B151" s="40"/>
    </row>
    <row r="152" spans="2:2" x14ac:dyDescent="0.25">
      <c r="B152" s="40"/>
    </row>
    <row r="153" spans="2:2" x14ac:dyDescent="0.25">
      <c r="B153" s="40"/>
    </row>
    <row r="154" spans="2:2" x14ac:dyDescent="0.25">
      <c r="B154" s="40"/>
    </row>
    <row r="155" spans="2:2" x14ac:dyDescent="0.25">
      <c r="B155" s="40"/>
    </row>
    <row r="156" spans="2:2" x14ac:dyDescent="0.25">
      <c r="B156" s="40"/>
    </row>
    <row r="157" spans="2:2" x14ac:dyDescent="0.25">
      <c r="B157" s="40"/>
    </row>
    <row r="158" spans="2:2" x14ac:dyDescent="0.25">
      <c r="B158" s="40"/>
    </row>
    <row r="159" spans="2:2" x14ac:dyDescent="0.25">
      <c r="B159" s="40"/>
    </row>
    <row r="160" spans="2:2" x14ac:dyDescent="0.25">
      <c r="B160" s="40"/>
    </row>
    <row r="161" spans="2:2" x14ac:dyDescent="0.25">
      <c r="B161" s="40"/>
    </row>
    <row r="162" spans="2:2" x14ac:dyDescent="0.25">
      <c r="B162" s="40"/>
    </row>
    <row r="163" spans="2:2" x14ac:dyDescent="0.25">
      <c r="B163" s="40"/>
    </row>
    <row r="164" spans="2:2" x14ac:dyDescent="0.25">
      <c r="B164" s="40"/>
    </row>
    <row r="165" spans="2:2" x14ac:dyDescent="0.25">
      <c r="B165" s="40"/>
    </row>
    <row r="166" spans="2:2" x14ac:dyDescent="0.25">
      <c r="B166" s="40"/>
    </row>
    <row r="167" spans="2:2" x14ac:dyDescent="0.25">
      <c r="B167" s="40"/>
    </row>
    <row r="168" spans="2:2" x14ac:dyDescent="0.25">
      <c r="B168" s="40"/>
    </row>
    <row r="169" spans="2:2" x14ac:dyDescent="0.25">
      <c r="B169" s="40"/>
    </row>
    <row r="170" spans="2:2" x14ac:dyDescent="0.25">
      <c r="B170" s="40"/>
    </row>
    <row r="171" spans="2:2" x14ac:dyDescent="0.25">
      <c r="B171" s="40"/>
    </row>
    <row r="172" spans="2:2" x14ac:dyDescent="0.25">
      <c r="B172" s="40"/>
    </row>
    <row r="173" spans="2:2" x14ac:dyDescent="0.25">
      <c r="B173" s="40"/>
    </row>
    <row r="174" spans="2:2" x14ac:dyDescent="0.25">
      <c r="B174" s="40"/>
    </row>
    <row r="175" spans="2:2" x14ac:dyDescent="0.25">
      <c r="B175" s="40"/>
    </row>
    <row r="176" spans="2:2" x14ac:dyDescent="0.25">
      <c r="B176" s="40"/>
    </row>
    <row r="177" spans="2:2" x14ac:dyDescent="0.25">
      <c r="B177" s="40"/>
    </row>
    <row r="178" spans="2:2" x14ac:dyDescent="0.25">
      <c r="B178" s="40"/>
    </row>
    <row r="179" spans="2:2" x14ac:dyDescent="0.25">
      <c r="B179" s="40"/>
    </row>
    <row r="180" spans="2:2" x14ac:dyDescent="0.25">
      <c r="B180" s="40"/>
    </row>
    <row r="181" spans="2:2" x14ac:dyDescent="0.25">
      <c r="B181" s="40"/>
    </row>
    <row r="182" spans="2:2" x14ac:dyDescent="0.25">
      <c r="B182" s="40"/>
    </row>
    <row r="183" spans="2:2" x14ac:dyDescent="0.25">
      <c r="B183" s="40"/>
    </row>
    <row r="184" spans="2:2" x14ac:dyDescent="0.25">
      <c r="B184" s="40"/>
    </row>
    <row r="185" spans="2:2" x14ac:dyDescent="0.25">
      <c r="B185" s="40"/>
    </row>
    <row r="186" spans="2:2" x14ac:dyDescent="0.25">
      <c r="B186" s="40"/>
    </row>
    <row r="187" spans="2:2" x14ac:dyDescent="0.25">
      <c r="B187" s="40"/>
    </row>
    <row r="188" spans="2:2" x14ac:dyDescent="0.25">
      <c r="B188" s="40"/>
    </row>
    <row r="189" spans="2:2" x14ac:dyDescent="0.25">
      <c r="B189" s="40"/>
    </row>
    <row r="190" spans="2:2" x14ac:dyDescent="0.25">
      <c r="B190" s="40"/>
    </row>
    <row r="191" spans="2:2" x14ac:dyDescent="0.25">
      <c r="B191" s="40"/>
    </row>
    <row r="192" spans="2:2" x14ac:dyDescent="0.25">
      <c r="B192" s="40"/>
    </row>
    <row r="193" spans="2:2" x14ac:dyDescent="0.25">
      <c r="B193" s="40"/>
    </row>
    <row r="194" spans="2:2" x14ac:dyDescent="0.25">
      <c r="B194" s="40"/>
    </row>
    <row r="195" spans="2:2" x14ac:dyDescent="0.25">
      <c r="B195" s="40"/>
    </row>
    <row r="196" spans="2:2" x14ac:dyDescent="0.25">
      <c r="B196" s="40"/>
    </row>
    <row r="197" spans="2:2" x14ac:dyDescent="0.25">
      <c r="B197" s="40"/>
    </row>
    <row r="198" spans="2:2" x14ac:dyDescent="0.25">
      <c r="B198" s="40"/>
    </row>
    <row r="199" spans="2:2" x14ac:dyDescent="0.25">
      <c r="B199" s="40"/>
    </row>
    <row r="200" spans="2:2" x14ac:dyDescent="0.25">
      <c r="B200" s="40"/>
    </row>
    <row r="201" spans="2:2" x14ac:dyDescent="0.25">
      <c r="B201" s="40"/>
    </row>
    <row r="202" spans="2:2" x14ac:dyDescent="0.25">
      <c r="B202" s="40"/>
    </row>
    <row r="203" spans="2:2" x14ac:dyDescent="0.25">
      <c r="B203" s="40"/>
    </row>
    <row r="204" spans="2:2" x14ac:dyDescent="0.25">
      <c r="B204" s="40"/>
    </row>
    <row r="205" spans="2:2" x14ac:dyDescent="0.25">
      <c r="B205" s="40"/>
    </row>
    <row r="206" spans="2:2" x14ac:dyDescent="0.25">
      <c r="B206" s="40"/>
    </row>
    <row r="207" spans="2:2" x14ac:dyDescent="0.25">
      <c r="B207" s="40"/>
    </row>
    <row r="208" spans="2:2" x14ac:dyDescent="0.25">
      <c r="B208" s="40"/>
    </row>
    <row r="209" spans="2:2" x14ac:dyDescent="0.25">
      <c r="B209" s="40"/>
    </row>
    <row r="210" spans="2:2" x14ac:dyDescent="0.25">
      <c r="B210" s="40"/>
    </row>
    <row r="211" spans="2:2" x14ac:dyDescent="0.25">
      <c r="B211" s="40"/>
    </row>
    <row r="212" spans="2:2" x14ac:dyDescent="0.25">
      <c r="B212" s="40"/>
    </row>
    <row r="213" spans="2:2" x14ac:dyDescent="0.25">
      <c r="B213" s="40"/>
    </row>
    <row r="214" spans="2:2" x14ac:dyDescent="0.25">
      <c r="B214" s="40"/>
    </row>
    <row r="215" spans="2:2" x14ac:dyDescent="0.25">
      <c r="B215" s="40"/>
    </row>
    <row r="216" spans="2:2" x14ac:dyDescent="0.25">
      <c r="B216" s="40"/>
    </row>
    <row r="217" spans="2:2" x14ac:dyDescent="0.25">
      <c r="B217" s="40"/>
    </row>
    <row r="218" spans="2:2" x14ac:dyDescent="0.25">
      <c r="B218" s="40"/>
    </row>
    <row r="219" spans="2:2" x14ac:dyDescent="0.25">
      <c r="B219" s="40"/>
    </row>
    <row r="220" spans="2:2" x14ac:dyDescent="0.25">
      <c r="B220" s="40"/>
    </row>
    <row r="221" spans="2:2" x14ac:dyDescent="0.25">
      <c r="B221" s="40"/>
    </row>
    <row r="222" spans="2:2" x14ac:dyDescent="0.25">
      <c r="B222" s="40"/>
    </row>
    <row r="223" spans="2:2" x14ac:dyDescent="0.25">
      <c r="B223" s="40"/>
    </row>
    <row r="224" spans="2:2" x14ac:dyDescent="0.25">
      <c r="B224" s="40"/>
    </row>
    <row r="225" spans="2:2" x14ac:dyDescent="0.25">
      <c r="B225" s="40"/>
    </row>
    <row r="226" spans="2:2" x14ac:dyDescent="0.25">
      <c r="B226" s="40"/>
    </row>
    <row r="227" spans="2:2" x14ac:dyDescent="0.25">
      <c r="B227" s="40"/>
    </row>
    <row r="228" spans="2:2" x14ac:dyDescent="0.25">
      <c r="B228" s="40"/>
    </row>
    <row r="229" spans="2:2" x14ac:dyDescent="0.25">
      <c r="B229" s="40"/>
    </row>
    <row r="230" spans="2:2" x14ac:dyDescent="0.25">
      <c r="B230" s="40"/>
    </row>
    <row r="231" spans="2:2" x14ac:dyDescent="0.25">
      <c r="B231" s="40"/>
    </row>
    <row r="232" spans="2:2" x14ac:dyDescent="0.25">
      <c r="B232" s="40"/>
    </row>
    <row r="233" spans="2:2" x14ac:dyDescent="0.25">
      <c r="B233" s="40"/>
    </row>
    <row r="234" spans="2:2" x14ac:dyDescent="0.25">
      <c r="B234" s="40"/>
    </row>
    <row r="235" spans="2:2" x14ac:dyDescent="0.25">
      <c r="B235" s="40"/>
    </row>
    <row r="236" spans="2:2" x14ac:dyDescent="0.25">
      <c r="B236" s="40"/>
    </row>
    <row r="237" spans="2:2" x14ac:dyDescent="0.25">
      <c r="B237" s="40"/>
    </row>
    <row r="238" spans="2:2" x14ac:dyDescent="0.25">
      <c r="B238" s="40"/>
    </row>
    <row r="239" spans="2:2" x14ac:dyDescent="0.25">
      <c r="B239" s="40"/>
    </row>
    <row r="240" spans="2:2" x14ac:dyDescent="0.25">
      <c r="B240" s="40"/>
    </row>
    <row r="241" spans="2:2" x14ac:dyDescent="0.25">
      <c r="B241" s="40"/>
    </row>
    <row r="242" spans="2:2" x14ac:dyDescent="0.25">
      <c r="B242" s="40"/>
    </row>
    <row r="243" spans="2:2" x14ac:dyDescent="0.25">
      <c r="B243" s="40"/>
    </row>
    <row r="244" spans="2:2" x14ac:dyDescent="0.25">
      <c r="B244" s="40"/>
    </row>
    <row r="245" spans="2:2" x14ac:dyDescent="0.25">
      <c r="B245" s="40"/>
    </row>
    <row r="246" spans="2:2" x14ac:dyDescent="0.25">
      <c r="B246" s="40"/>
    </row>
    <row r="247" spans="2:2" x14ac:dyDescent="0.25">
      <c r="B247" s="40"/>
    </row>
    <row r="248" spans="2:2" x14ac:dyDescent="0.25">
      <c r="B248" s="40"/>
    </row>
    <row r="249" spans="2:2" x14ac:dyDescent="0.25">
      <c r="B249" s="40"/>
    </row>
    <row r="250" spans="2:2" x14ac:dyDescent="0.25">
      <c r="B250" s="40"/>
    </row>
    <row r="251" spans="2:2" x14ac:dyDescent="0.25">
      <c r="B251" s="40"/>
    </row>
    <row r="252" spans="2:2" x14ac:dyDescent="0.25">
      <c r="B252" s="40"/>
    </row>
    <row r="253" spans="2:2" x14ac:dyDescent="0.25">
      <c r="B253" s="40"/>
    </row>
    <row r="254" spans="2:2" x14ac:dyDescent="0.25">
      <c r="B254" s="40"/>
    </row>
    <row r="255" spans="2:2" x14ac:dyDescent="0.25">
      <c r="B255" s="40"/>
    </row>
    <row r="256" spans="2:2" x14ac:dyDescent="0.25">
      <c r="B256" s="40"/>
    </row>
    <row r="257" spans="2:2" x14ac:dyDescent="0.25">
      <c r="B257" s="40"/>
    </row>
    <row r="258" spans="2:2" x14ac:dyDescent="0.25">
      <c r="B258" s="40"/>
    </row>
    <row r="259" spans="2:2" x14ac:dyDescent="0.25">
      <c r="B259" s="40"/>
    </row>
  </sheetData>
  <sheetProtection algorithmName="SHA-512" hashValue="mNmoktM50aMOPfIdF1KwyhXaNMbk7Lupwdl7rc+SWjE+shQbJ+JEbtIbCrpQjwPESrehtJSNkt0BR/Jcxxhw8A==" saltValue="v4YFq7/3zLdKNnRwHOBjKw==" spinCount="100000" sheet="1" objects="1" scenarios="1"/>
  <pageMargins left="0.7" right="0.7" top="0.78740157500000008" bottom="0.78740157500000008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Tonery</vt:lpstr>
      <vt:lpstr>SOP_T</vt:lpstr>
      <vt:lpstr>CPV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2022-03-04T11:20:03Z</cp:lastPrinted>
  <dcterms:created xsi:type="dcterms:W3CDTF">2014-03-05T12:43:32Z</dcterms:created>
  <dcterms:modified xsi:type="dcterms:W3CDTF">2022-03-31T05:49:25Z</dcterms:modified>
</cp:coreProperties>
</file>